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ricotti/Desktop/"/>
    </mc:Choice>
  </mc:AlternateContent>
  <xr:revisionPtr revIDLastSave="0" documentId="13_ncr:1_{850ADD49-E875-5042-AC8F-7707BCADB5DA}" xr6:coauthVersionLast="47" xr6:coauthVersionMax="47" xr10:uidLastSave="{00000000-0000-0000-0000-000000000000}"/>
  <bookViews>
    <workbookView xWindow="-37920" yWindow="-620" windowWidth="28800" windowHeight="18000" xr2:uid="{3B3D84C9-C39A-7E49-977C-046CD2C572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3" i="1"/>
  <c r="H17" i="1"/>
  <c r="H16" i="1"/>
  <c r="H15" i="1"/>
  <c r="H14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<sst xmlns="http://schemas.openxmlformats.org/spreadsheetml/2006/main" count="70" uniqueCount="58">
  <si>
    <t>Qty</t>
  </si>
  <si>
    <t>Description</t>
  </si>
  <si>
    <t>Manufacturer</t>
  </si>
  <si>
    <t>Model</t>
  </si>
  <si>
    <t>Part Number</t>
  </si>
  <si>
    <t>Price Per</t>
  </si>
  <si>
    <t>Subtotal</t>
  </si>
  <si>
    <t>PTZ HD Camera (HD-SDI, RS-232)</t>
  </si>
  <si>
    <t>Lumens</t>
  </si>
  <si>
    <t>VC-A50PN</t>
  </si>
  <si>
    <t>Wall mount shelf for Lumens</t>
  </si>
  <si>
    <t>VC-WM12W</t>
  </si>
  <si>
    <t>VCWM12W</t>
  </si>
  <si>
    <t>Sennheiser</t>
  </si>
  <si>
    <t>TeamConnect SL Ceiling 2</t>
  </si>
  <si>
    <t>SL CEILING MIC 2</t>
  </si>
  <si>
    <t>5-Port Gigabit PoE Unmanaged Switch</t>
  </si>
  <si>
    <t>TP-Link</t>
  </si>
  <si>
    <t>TL-SG1005P</t>
  </si>
  <si>
    <t>Document camera (HDMI &amp; USB)</t>
  </si>
  <si>
    <t>Hover Camera</t>
  </si>
  <si>
    <t>Duo</t>
  </si>
  <si>
    <t>HCD</t>
  </si>
  <si>
    <t>Rack shelf</t>
  </si>
  <si>
    <t>Extron</t>
  </si>
  <si>
    <t>RSU 129</t>
  </si>
  <si>
    <t>60-190-01</t>
  </si>
  <si>
    <t>HDMI and Audio to USB Scaling Bridge</t>
  </si>
  <si>
    <t>MediaPort 200</t>
  </si>
  <si>
    <t>60-1488-01</t>
  </si>
  <si>
    <t>Digital matrix processor</t>
  </si>
  <si>
    <t>DMP 64 Plus C AT</t>
  </si>
  <si>
    <t>60-1823-10</t>
  </si>
  <si>
    <t>SDI to USB converter</t>
  </si>
  <si>
    <t>Epiphan</t>
  </si>
  <si>
    <t>AV.io SDI</t>
  </si>
  <si>
    <t>ESP0964</t>
  </si>
  <si>
    <t>Black Magic</t>
  </si>
  <si>
    <t>Micro Converter SDI to HDMI 3G</t>
  </si>
  <si>
    <t>CONVCMIC/SH03G/WPSU</t>
  </si>
  <si>
    <t>Wireless microphone receiver</t>
  </si>
  <si>
    <t>Shure</t>
  </si>
  <si>
    <t>ULXS4-G3</t>
  </si>
  <si>
    <t>Wireless microphone transmitter</t>
  </si>
  <si>
    <t>ULX1-G3</t>
  </si>
  <si>
    <t>Mic cable</t>
  </si>
  <si>
    <t>Pyle</t>
  </si>
  <si>
    <t>PLMS30</t>
  </si>
  <si>
    <t>Assorted cables, hardware</t>
  </si>
  <si>
    <t>Various</t>
  </si>
  <si>
    <t xml:space="preserve">EQ Total </t>
  </si>
  <si>
    <t>Notes</t>
  </si>
  <si>
    <t xml:space="preserve">Mic array </t>
  </si>
  <si>
    <t>Sample Equipment List for Standard AV Capable Rooms</t>
  </si>
  <si>
    <t>*best solution for larger rooms with existing microphone and audio processing systems</t>
  </si>
  <si>
    <t>*best solution for smaller rooms with no or simple microphone support systems</t>
  </si>
  <si>
    <t xml:space="preserve"> *suitable for room up to approximately  55 seat capacity</t>
  </si>
  <si>
    <t>HD-SDI to HDMI converter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</si>
</sst>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2"/>
      <color theme="1"/>
      <name val="Calibri"/>
      <family val="2"/>
      <scheme val="minor"/>
    </font>
    <font>
      <b/>
      <sz val="18"/>
      <color theme="1"/>
      <name val="Helvetica Neue"/>
    </font>
    <font>
      <b/>
      <sz val="12"/>
      <color theme="1"/>
      <name val="Helvetica Neue"/>
    </font>
    <font>
      <sz val="12"/>
      <color theme="1"/>
      <name val="Helvetica Neue"/>
    </font>
    <font>
      <sz val="12"/>
      <color theme="1"/>
      <name val="Calibri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333333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Helvetica Neue"/>
      <family val="2"/>
    </font>
    <font>
      <b/>
      <sz val="18"/>
      <color theme="1"/>
      <name val="Helvetica Neue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EAD3"/>
      </patternFill>
    </fill>
    <fill>
      <patternFill patternType="solid">
        <fgColor rgb="FFFFFF00"/>
        <bgColor rgb="FFD9EAD3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rgb="FFD9EAD3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right" vertical="center"/>
    </xf>
    <xf numFmtId="49" fontId="5" fillId="5" borderId="2" xfId="0" applyNumberFormat="1" applyFont="1" applyFill="1" applyBorder="1" applyAlignment="1">
      <alignment horizontal="left" vertical="center"/>
    </xf>
    <xf numFmtId="49" fontId="7" fillId="5" borderId="2" xfId="0" applyNumberFormat="1" applyFont="1" applyFill="1" applyBorder="1"/>
    <xf numFmtId="8" fontId="5" fillId="2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164" fontId="5" fillId="6" borderId="2" xfId="0" applyNumberFormat="1" applyFont="1" applyFill="1" applyBorder="1" applyAlignment="1">
      <alignment horizontal="righ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/>
    </xf>
    <xf numFmtId="164" fontId="5" fillId="8" borderId="2" xfId="0" applyNumberFormat="1" applyFont="1" applyFill="1" applyBorder="1" applyAlignment="1">
      <alignment horizontal="right" vertical="center"/>
    </xf>
    <xf numFmtId="49" fontId="5" fillId="6" borderId="2" xfId="0" applyNumberFormat="1" applyFont="1" applyFill="1" applyBorder="1" applyAlignment="1">
      <alignment horizontal="left" vertical="center"/>
    </xf>
    <xf numFmtId="49" fontId="7" fillId="6" borderId="2" xfId="0" applyNumberFormat="1" applyFont="1" applyFill="1" applyBorder="1"/>
    <xf numFmtId="0" fontId="5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/>
    </xf>
    <xf numFmtId="164" fontId="5" fillId="9" borderId="2" xfId="0" applyNumberFormat="1" applyFont="1" applyFill="1" applyBorder="1" applyAlignment="1">
      <alignment horizontal="right" vertical="center"/>
    </xf>
    <xf numFmtId="164" fontId="5" fillId="10" borderId="2" xfId="0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vertical="center"/>
    </xf>
    <xf numFmtId="164" fontId="5" fillId="11" borderId="2" xfId="0" applyNumberFormat="1" applyFont="1" applyFill="1" applyBorder="1" applyAlignment="1">
      <alignment horizontal="right" vertical="center"/>
    </xf>
    <xf numFmtId="0" fontId="2" fillId="11" borderId="1" xfId="0" applyFont="1" applyFill="1" applyBorder="1" applyAlignment="1">
      <alignment horizontal="left" vertical="center" wrapText="1"/>
    </xf>
    <xf numFmtId="164" fontId="3" fillId="11" borderId="1" xfId="0" applyNumberFormat="1" applyFont="1" applyFill="1" applyBorder="1" applyAlignment="1">
      <alignment vertical="center"/>
    </xf>
    <xf numFmtId="0" fontId="2" fillId="12" borderId="1" xfId="0" applyFont="1" applyFill="1" applyBorder="1" applyAlignment="1">
      <alignment horizontal="left" vertical="center" wrapText="1"/>
    </xf>
    <xf numFmtId="164" fontId="3" fillId="1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2A55-A18E-1B4B-8C37-60B87B7A9C0A}">
  <sheetPr>
    <pageSetUpPr fitToPage="1"/>
  </sheetPr>
  <dimension ref="A1:J58"/>
  <sheetViews>
    <sheetView tabSelected="1" workbookViewId="0">
      <selection activeCell="B12" sqref="B12"/>
    </sheetView>
  </sheetViews>
  <sheetFormatPr baseColWidth="10" defaultRowHeight="16" x14ac:dyDescent="0.2"/>
  <cols>
    <col min="1" max="1" width="11" bestFit="1" customWidth="1"/>
    <col min="2" max="2" width="40.33203125" customWidth="1"/>
    <col min="3" max="3" width="36.33203125" customWidth="1"/>
    <col min="4" max="4" width="17.83203125" customWidth="1"/>
    <col min="5" max="5" width="31.83203125" customWidth="1"/>
    <col min="6" max="6" width="28.33203125" customWidth="1"/>
    <col min="7" max="7" width="10.33203125" bestFit="1" customWidth="1"/>
    <col min="8" max="8" width="11.6640625" bestFit="1" customWidth="1"/>
  </cols>
  <sheetData>
    <row r="1" spans="1:10" ht="23" x14ac:dyDescent="0.2">
      <c r="A1" s="65" t="s">
        <v>53</v>
      </c>
      <c r="B1" s="1"/>
      <c r="C1" s="1"/>
      <c r="D1" s="1"/>
      <c r="E1" s="1"/>
      <c r="F1" s="1"/>
      <c r="G1" s="2"/>
      <c r="H1" s="2"/>
      <c r="I1" s="3"/>
      <c r="J1" s="3"/>
    </row>
    <row r="2" spans="1:10" ht="17" thickBot="1" x14ac:dyDescent="0.25">
      <c r="A2" s="4"/>
      <c r="B2" s="2"/>
      <c r="C2" s="2"/>
      <c r="D2" s="5"/>
      <c r="E2" s="5"/>
      <c r="F2" s="2"/>
      <c r="G2" s="2"/>
      <c r="H2" s="2"/>
      <c r="I2" s="3"/>
      <c r="J2" s="3"/>
    </row>
    <row r="3" spans="1:10" ht="20" customHeight="1" thickBot="1" x14ac:dyDescent="0.25">
      <c r="A3" s="27" t="s">
        <v>0</v>
      </c>
      <c r="B3" s="28" t="s">
        <v>1</v>
      </c>
      <c r="C3" s="51" t="s">
        <v>51</v>
      </c>
      <c r="D3" s="29" t="s">
        <v>2</v>
      </c>
      <c r="E3" s="29" t="s">
        <v>3</v>
      </c>
      <c r="F3" s="29" t="s">
        <v>4</v>
      </c>
      <c r="G3" s="29" t="s">
        <v>5</v>
      </c>
      <c r="H3" s="30" t="s">
        <v>6</v>
      </c>
      <c r="I3" s="3"/>
      <c r="J3" s="3"/>
    </row>
    <row r="4" spans="1:10" x14ac:dyDescent="0.2">
      <c r="A4" s="23">
        <v>1</v>
      </c>
      <c r="B4" s="47" t="s">
        <v>7</v>
      </c>
      <c r="C4" s="48"/>
      <c r="D4" s="24" t="s">
        <v>8</v>
      </c>
      <c r="E4" s="24" t="s">
        <v>9</v>
      </c>
      <c r="F4" s="24" t="s">
        <v>9</v>
      </c>
      <c r="G4" s="25">
        <v>2000</v>
      </c>
      <c r="H4" s="26">
        <f>(A4*G4)*1.1</f>
        <v>2200</v>
      </c>
      <c r="I4" s="3"/>
      <c r="J4" s="3"/>
    </row>
    <row r="5" spans="1:10" x14ac:dyDescent="0.2">
      <c r="A5" s="7">
        <v>1</v>
      </c>
      <c r="B5" s="49" t="s">
        <v>10</v>
      </c>
      <c r="C5" s="50"/>
      <c r="D5" s="9" t="s">
        <v>8</v>
      </c>
      <c r="E5" s="9" t="s">
        <v>11</v>
      </c>
      <c r="F5" s="9" t="s">
        <v>12</v>
      </c>
      <c r="G5" s="10">
        <v>160</v>
      </c>
      <c r="H5" s="19">
        <f t="shared" ref="H5:H17" si="0">(A5*G5)*1.1</f>
        <v>176</v>
      </c>
      <c r="I5" s="3"/>
      <c r="J5" s="3"/>
    </row>
    <row r="6" spans="1:10" ht="34" x14ac:dyDescent="0.2">
      <c r="A6" s="56">
        <v>1</v>
      </c>
      <c r="B6" s="57" t="s">
        <v>52</v>
      </c>
      <c r="C6" s="58" t="s">
        <v>56</v>
      </c>
      <c r="D6" s="59" t="s">
        <v>13</v>
      </c>
      <c r="E6" s="59" t="s">
        <v>14</v>
      </c>
      <c r="F6" s="59" t="s">
        <v>15</v>
      </c>
      <c r="G6" s="60">
        <v>2900</v>
      </c>
      <c r="H6" s="35">
        <f t="shared" si="0"/>
        <v>3190.0000000000005</v>
      </c>
      <c r="I6" s="3"/>
      <c r="J6" s="3"/>
    </row>
    <row r="7" spans="1:10" x14ac:dyDescent="0.2">
      <c r="A7" s="20">
        <v>1</v>
      </c>
      <c r="B7" s="52" t="s">
        <v>16</v>
      </c>
      <c r="C7" s="52"/>
      <c r="D7" s="21" t="s">
        <v>17</v>
      </c>
      <c r="E7" s="21" t="s">
        <v>18</v>
      </c>
      <c r="F7" s="21" t="s">
        <v>18</v>
      </c>
      <c r="G7" s="22">
        <v>50</v>
      </c>
      <c r="H7" s="19">
        <f t="shared" si="0"/>
        <v>55.000000000000007</v>
      </c>
      <c r="I7" s="3"/>
      <c r="J7" s="3"/>
    </row>
    <row r="8" spans="1:10" x14ac:dyDescent="0.2">
      <c r="A8" s="7">
        <v>1</v>
      </c>
      <c r="B8" s="53" t="s">
        <v>19</v>
      </c>
      <c r="C8" s="53"/>
      <c r="D8" s="9" t="s">
        <v>20</v>
      </c>
      <c r="E8" s="9" t="s">
        <v>21</v>
      </c>
      <c r="F8" s="9" t="s">
        <v>22</v>
      </c>
      <c r="G8" s="10">
        <v>500</v>
      </c>
      <c r="H8" s="11">
        <f t="shared" si="0"/>
        <v>550</v>
      </c>
      <c r="I8" s="3"/>
      <c r="J8" s="3"/>
    </row>
    <row r="9" spans="1:10" x14ac:dyDescent="0.2">
      <c r="A9" s="7">
        <v>1</v>
      </c>
      <c r="B9" s="53" t="s">
        <v>23</v>
      </c>
      <c r="C9" s="53"/>
      <c r="D9" s="9" t="s">
        <v>24</v>
      </c>
      <c r="E9" s="9" t="s">
        <v>25</v>
      </c>
      <c r="F9" s="9" t="s">
        <v>26</v>
      </c>
      <c r="G9" s="10">
        <v>80</v>
      </c>
      <c r="H9" s="11">
        <f t="shared" si="0"/>
        <v>88</v>
      </c>
      <c r="I9" s="3"/>
      <c r="J9" s="3"/>
    </row>
    <row r="10" spans="1:10" ht="17" x14ac:dyDescent="0.2">
      <c r="A10" s="31">
        <v>1</v>
      </c>
      <c r="B10" s="32" t="s">
        <v>30</v>
      </c>
      <c r="C10" s="55" t="s">
        <v>55</v>
      </c>
      <c r="D10" s="33" t="s">
        <v>24</v>
      </c>
      <c r="E10" s="33" t="s">
        <v>31</v>
      </c>
      <c r="F10" s="33" t="s">
        <v>32</v>
      </c>
      <c r="G10" s="34">
        <v>1508</v>
      </c>
      <c r="H10" s="35">
        <f t="shared" si="0"/>
        <v>1658.8000000000002</v>
      </c>
      <c r="I10" s="3"/>
      <c r="J10" s="3"/>
    </row>
    <row r="11" spans="1:10" ht="17" x14ac:dyDescent="0.2">
      <c r="A11" s="36">
        <v>1</v>
      </c>
      <c r="B11" s="37" t="s">
        <v>33</v>
      </c>
      <c r="C11" s="55"/>
      <c r="D11" s="38" t="s">
        <v>34</v>
      </c>
      <c r="E11" s="38" t="s">
        <v>35</v>
      </c>
      <c r="F11" s="38" t="s">
        <v>36</v>
      </c>
      <c r="G11" s="39">
        <v>430</v>
      </c>
      <c r="H11" s="35">
        <f t="shared" si="0"/>
        <v>473.00000000000006</v>
      </c>
      <c r="I11" s="3"/>
      <c r="J11" s="3"/>
    </row>
    <row r="12" spans="1:10" ht="17" x14ac:dyDescent="0.2">
      <c r="A12" s="31">
        <v>1</v>
      </c>
      <c r="B12" s="32" t="s">
        <v>57</v>
      </c>
      <c r="C12" s="55"/>
      <c r="D12" s="33" t="s">
        <v>37</v>
      </c>
      <c r="E12" s="40" t="s">
        <v>38</v>
      </c>
      <c r="F12" s="41" t="s">
        <v>39</v>
      </c>
      <c r="G12" s="34">
        <v>49</v>
      </c>
      <c r="H12" s="35">
        <f t="shared" si="0"/>
        <v>53.900000000000006</v>
      </c>
      <c r="I12" s="3"/>
      <c r="J12" s="3"/>
    </row>
    <row r="13" spans="1:10" ht="51" x14ac:dyDescent="0.2">
      <c r="A13" s="42">
        <v>1</v>
      </c>
      <c r="B13" s="43" t="s">
        <v>27</v>
      </c>
      <c r="C13" s="54" t="s">
        <v>54</v>
      </c>
      <c r="D13" s="44" t="s">
        <v>24</v>
      </c>
      <c r="E13" s="44" t="s">
        <v>28</v>
      </c>
      <c r="F13" s="44" t="s">
        <v>29</v>
      </c>
      <c r="G13" s="45">
        <v>1620</v>
      </c>
      <c r="H13" s="46">
        <f t="shared" ref="H13" si="1">(A13*G13)*1.1</f>
        <v>1782.0000000000002</v>
      </c>
      <c r="I13" s="3"/>
      <c r="J13" s="3"/>
    </row>
    <row r="14" spans="1:10" ht="17" x14ac:dyDescent="0.2">
      <c r="A14" s="12">
        <v>1</v>
      </c>
      <c r="B14" s="13" t="s">
        <v>40</v>
      </c>
      <c r="C14" s="13"/>
      <c r="D14" s="14" t="s">
        <v>41</v>
      </c>
      <c r="E14" s="9" t="s">
        <v>42</v>
      </c>
      <c r="F14" s="9" t="s">
        <v>42</v>
      </c>
      <c r="G14" s="15">
        <v>450</v>
      </c>
      <c r="H14" s="11">
        <f t="shared" si="0"/>
        <v>495.00000000000006</v>
      </c>
      <c r="I14" s="3"/>
      <c r="J14" s="3"/>
    </row>
    <row r="15" spans="1:10" ht="17" x14ac:dyDescent="0.2">
      <c r="A15" s="12">
        <v>1</v>
      </c>
      <c r="B15" s="13" t="s">
        <v>43</v>
      </c>
      <c r="C15" s="13"/>
      <c r="D15" s="14" t="s">
        <v>41</v>
      </c>
      <c r="E15" s="9" t="s">
        <v>44</v>
      </c>
      <c r="F15" s="9" t="s">
        <v>44</v>
      </c>
      <c r="G15" s="15">
        <v>200</v>
      </c>
      <c r="H15" s="11">
        <f t="shared" si="0"/>
        <v>220.00000000000003</v>
      </c>
      <c r="I15" s="3"/>
      <c r="J15" s="3"/>
    </row>
    <row r="16" spans="1:10" ht="17" x14ac:dyDescent="0.2">
      <c r="A16" s="7">
        <v>1</v>
      </c>
      <c r="B16" s="8" t="s">
        <v>45</v>
      </c>
      <c r="C16" s="8"/>
      <c r="D16" s="9" t="s">
        <v>46</v>
      </c>
      <c r="E16" s="9" t="s">
        <v>47</v>
      </c>
      <c r="F16" s="9" t="s">
        <v>47</v>
      </c>
      <c r="G16" s="18">
        <v>17</v>
      </c>
      <c r="H16" s="11">
        <f t="shared" si="0"/>
        <v>18.700000000000003</v>
      </c>
      <c r="I16" s="3"/>
      <c r="J16" s="3"/>
    </row>
    <row r="17" spans="1:10" ht="17" x14ac:dyDescent="0.2">
      <c r="A17" s="12">
        <v>1</v>
      </c>
      <c r="B17" s="13" t="s">
        <v>48</v>
      </c>
      <c r="C17" s="13"/>
      <c r="D17" s="14" t="s">
        <v>49</v>
      </c>
      <c r="E17" s="16" t="s">
        <v>49</v>
      </c>
      <c r="F17" s="17" t="s">
        <v>49</v>
      </c>
      <c r="G17" s="15">
        <v>500</v>
      </c>
      <c r="H17" s="11">
        <f t="shared" si="0"/>
        <v>550</v>
      </c>
      <c r="I17" s="3"/>
      <c r="J17" s="3"/>
    </row>
    <row r="18" spans="1:10" ht="17" thickBot="1" x14ac:dyDescent="0.25">
      <c r="A18" s="4"/>
      <c r="B18" s="2"/>
      <c r="C18" s="2"/>
      <c r="D18" s="2"/>
      <c r="E18" s="5"/>
      <c r="F18" s="5"/>
      <c r="G18" s="5"/>
      <c r="H18" s="5"/>
      <c r="I18" s="3"/>
      <c r="J18" s="3"/>
    </row>
    <row r="19" spans="1:10" ht="18" thickBot="1" x14ac:dyDescent="0.25">
      <c r="A19" s="6"/>
      <c r="B19" s="6"/>
      <c r="C19" s="6"/>
      <c r="D19" s="2"/>
      <c r="E19" s="5"/>
      <c r="F19" s="5"/>
      <c r="G19" s="61" t="s">
        <v>50</v>
      </c>
      <c r="H19" s="62">
        <f>SUM(H4:H17)-H13</f>
        <v>9728.4000000000015</v>
      </c>
      <c r="I19" s="3"/>
      <c r="J19" s="3"/>
    </row>
    <row r="20" spans="1:10" ht="18" thickBot="1" x14ac:dyDescent="0.25">
      <c r="A20" s="4"/>
      <c r="B20" s="2"/>
      <c r="C20" s="2"/>
      <c r="D20" s="2"/>
      <c r="E20" s="5"/>
      <c r="F20" s="5"/>
      <c r="G20" s="63" t="s">
        <v>50</v>
      </c>
      <c r="H20" s="64">
        <f>H4+H5+H7+H8+H9+H13+H14+H15+H17+H16</f>
        <v>6134.7</v>
      </c>
      <c r="I20" s="3"/>
      <c r="J20" s="3"/>
    </row>
    <row r="21" spans="1:10" x14ac:dyDescent="0.2">
      <c r="A21" s="4"/>
      <c r="B21" s="2"/>
      <c r="C21" s="2"/>
      <c r="D21" s="5"/>
      <c r="E21" s="5"/>
      <c r="F21" s="2"/>
      <c r="G21" s="3"/>
      <c r="H21" s="3"/>
      <c r="I21" s="3"/>
      <c r="J21" s="3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H58" s="3"/>
    </row>
  </sheetData>
  <mergeCells count="6">
    <mergeCell ref="B4:C4"/>
    <mergeCell ref="C10:C12"/>
    <mergeCell ref="B9:C9"/>
    <mergeCell ref="B8:C8"/>
    <mergeCell ref="B7:C7"/>
    <mergeCell ref="B5:C5"/>
  </mergeCells>
  <pageMargins left="0.7" right="0.7" top="0.75" bottom="0.75" header="0.3" footer="0.3"/>
  <pageSetup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2021-06-08T19:41:18Z</cp:lastPrinted>
  <dcterms:created xsi:type="dcterms:W3CDTF">2021-06-08T18:09:16Z</dcterms:created>
  <dcterms:modified xsi:type="dcterms:W3CDTF">2021-06-08T20:44:44Z</dcterms:modified>
</cp:coreProperties>
</file>